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2"/>
  <c r="C7"/>
  <c r="C5"/>
  <c r="G54" i="1"/>
  <c r="G53"/>
  <c r="G49"/>
  <c r="G34"/>
  <c r="G6"/>
  <c r="G7"/>
  <c r="G8"/>
  <c r="G9"/>
  <c r="G10"/>
  <c r="G11"/>
  <c r="G12"/>
  <c r="G1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5"/>
  <c r="G36"/>
  <c r="G37"/>
  <c r="G38"/>
  <c r="G39"/>
  <c r="G40"/>
  <c r="G41"/>
  <c r="G42"/>
  <c r="G43"/>
  <c r="G44"/>
  <c r="G45"/>
  <c r="G46"/>
  <c r="G47"/>
  <c r="G48"/>
  <c r="G50"/>
  <c r="G51"/>
  <c r="G52"/>
  <c r="G55"/>
  <c r="G56"/>
  <c r="G5"/>
  <c r="C49"/>
  <c r="C36"/>
  <c r="C2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7"/>
  <c r="C28"/>
  <c r="C29"/>
  <c r="C30"/>
  <c r="C31"/>
  <c r="C32"/>
  <c r="C33"/>
  <c r="C34"/>
  <c r="C35"/>
  <c r="C37"/>
  <c r="C38"/>
  <c r="C39"/>
  <c r="C40"/>
  <c r="C41"/>
  <c r="C42"/>
  <c r="C43"/>
  <c r="C44"/>
  <c r="C45"/>
  <c r="C46"/>
  <c r="C47"/>
  <c r="C48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<sst xmlns="http://schemas.openxmlformats.org/spreadsheetml/2006/main" count="233" uniqueCount="220">
  <si>
    <t>奉 獻 徵 信 錄 － 團體</t>
  </si>
  <si>
    <t>（2019/01/01 至 2019/01/31 之繳至月份）</t>
  </si>
  <si>
    <t>列印日期：2019/04/10</t>
  </si>
  <si>
    <t>編號</t>
  </si>
  <si>
    <t>名    稱</t>
  </si>
  <si>
    <t>總金額</t>
  </si>
  <si>
    <t>A0005451</t>
  </si>
  <si>
    <t>洋展企業有限公司</t>
  </si>
  <si>
    <t>A0007581</t>
  </si>
  <si>
    <t>重照工業股份有限公司</t>
  </si>
  <si>
    <t>B0000030</t>
  </si>
  <si>
    <t>建銘營造股份有限公司</t>
  </si>
  <si>
    <t>B0000092</t>
  </si>
  <si>
    <t>B0000250</t>
  </si>
  <si>
    <t>B0000616</t>
  </si>
  <si>
    <t>但以理有限公司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</si>
  <si>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</si>
  <si>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</si>
  <si>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</si>
  <si>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</si>
  <si>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</si>
  <si>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</si>
  <si>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</si>
  <si>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</si>
  <si>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</si>
  <si>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</si>
  <si>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</si>
  <si>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</si>
  <si>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</si>
  <si>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B0006556</t>
  </si>
  <si>
    <t>吉翔興業有限公司</t>
  </si>
  <si>
    <t>B0007434</t>
  </si>
  <si>
    <t>B0010225</t>
  </si>
  <si>
    <t>國登廣告有限公司</t>
  </si>
  <si>
    <t>B0012771</t>
  </si>
  <si>
    <t>B0012925</t>
  </si>
  <si>
    <t>B0014039</t>
  </si>
  <si>
    <t>台中市私立南陽必勝文理短期補習班</t>
  </si>
  <si>
    <t>B0015415</t>
  </si>
  <si>
    <t>B0015706</t>
  </si>
  <si>
    <t>昶暉社</t>
  </si>
  <si>
    <t>B0016997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</si>
  <si>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</si>
  <si>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</si>
  <si>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</si>
  <si>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</si>
  <si>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</si>
  <si>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</si>
  <si>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</si>
  <si>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</si>
  <si>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</si>
  <si>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</si>
  <si>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</si>
  <si>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B0022146</t>
  </si>
  <si>
    <t>台中市私立品範美語短期補習班</t>
  </si>
  <si>
    <t>B0023712</t>
  </si>
  <si>
    <t>李熊耿</t>
  </si>
  <si>
    <t>B0028180</t>
  </si>
  <si>
    <t>心理出版社股份有限公司</t>
  </si>
  <si>
    <t>B0028329</t>
  </si>
  <si>
    <t>B0030966</t>
  </si>
  <si>
    <t>B0031664</t>
  </si>
  <si>
    <t>B0033053</t>
  </si>
  <si>
    <t>中國生化科技股份有限公司</t>
  </si>
  <si>
    <t>B0033282</t>
  </si>
  <si>
    <t>巧帛國際股份有限公司</t>
  </si>
  <si>
    <t>B0033531</t>
  </si>
  <si>
    <t>三源興股份有限公司</t>
  </si>
  <si>
    <t>B0034363</t>
  </si>
  <si>
    <t>中社觀光花市</t>
  </si>
  <si>
    <t>B0034753</t>
  </si>
  <si>
    <t>B0039328</t>
  </si>
  <si>
    <t>仰光行企業股份有限公司</t>
  </si>
  <si>
    <t>B0040561</t>
  </si>
  <si>
    <t>B0042086</t>
  </si>
  <si>
    <t>臺中市私立真愛幼兒園</t>
  </si>
  <si>
    <t>B0043919</t>
  </si>
  <si>
    <t>廣鵬企業行</t>
  </si>
  <si>
    <t>B0044889</t>
  </si>
  <si>
    <t>佑易實業股份有限公司</t>
  </si>
  <si>
    <t>B0046150</t>
  </si>
  <si>
    <t>B0046151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</si>
  <si>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</si>
  <si>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</si>
  <si>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</si>
  <si>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</si>
  <si>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</si>
  <si>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</si>
  <si>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</si>
  <si>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B0050600</t>
  </si>
  <si>
    <t>閎邦化工實業股份有限公司</t>
  </si>
  <si>
    <t>B0057026</t>
  </si>
  <si>
    <t>吳靜雯</t>
  </si>
  <si>
    <t>B0059255</t>
  </si>
  <si>
    <t>精林國際有限公司</t>
  </si>
  <si>
    <t>B0060762</t>
  </si>
  <si>
    <t>福原金屬工業股份有限公司</t>
  </si>
  <si>
    <t>B0061304</t>
  </si>
  <si>
    <t>儀佳傳動科技股份有限公司</t>
  </si>
  <si>
    <t>B0065886</t>
  </si>
  <si>
    <t>宏邑實業股份有限公司</t>
  </si>
  <si>
    <t>B0066835</t>
  </si>
  <si>
    <t>名間加油站有限公司</t>
  </si>
  <si>
    <t>B0067810</t>
  </si>
  <si>
    <t>B0068160</t>
  </si>
  <si>
    <t>Anchor Agape Christian Fellowship</t>
  </si>
  <si>
    <t>B0068912</t>
  </si>
  <si>
    <t>B0069047</t>
  </si>
  <si>
    <t>裕方木業股份有限公司</t>
  </si>
  <si>
    <t>B0069048</t>
  </si>
  <si>
    <t>茂勛有限公司</t>
  </si>
  <si>
    <t>B0071575</t>
  </si>
  <si>
    <t>B0072471</t>
  </si>
  <si>
    <t>津品園</t>
  </si>
  <si>
    <t>B0072472</t>
  </si>
  <si>
    <t>B0072473</t>
  </si>
  <si>
    <t>B0074334</t>
  </si>
  <si>
    <t>B0074340</t>
  </si>
  <si>
    <t>雋農實業股份有限公司</t>
  </si>
  <si>
    <t>B0075443</t>
  </si>
  <si>
    <t>冠萬鼎實業有限公司</t>
  </si>
  <si>
    <t>B0075527</t>
  </si>
  <si>
    <t>滾金融資股份有限公司</t>
  </si>
  <si>
    <t>B0076734</t>
  </si>
  <si>
    <t>國聖冷凍餐飲設備有限公司</t>
  </si>
  <si>
    <t>B0077101</t>
  </si>
  <si>
    <t>中山醫學大學視光系106級(大學部)</t>
  </si>
  <si>
    <t>B0077102</t>
  </si>
  <si>
    <t>中山醫學大學視光系二技班106級</t>
  </si>
  <si>
    <t>B0078022</t>
  </si>
  <si>
    <t>弘順牙體技術所</t>
  </si>
  <si>
    <t>B0078023</t>
  </si>
  <si>
    <t>弘順陶齒技術所</t>
  </si>
  <si>
    <t>B0078455</t>
  </si>
  <si>
    <t>承展企業社</t>
  </si>
  <si>
    <t>B0078623</t>
  </si>
  <si>
    <t>瑛瑜精密工業股份有限公司</t>
  </si>
  <si>
    <t>B0078731</t>
  </si>
  <si>
    <t>B0078864</t>
  </si>
  <si>
    <t>財團法人臺中市聖壽宮</t>
  </si>
  <si>
    <t>B0079182</t>
  </si>
  <si>
    <t>蓁品銀樓</t>
  </si>
  <si>
    <t>B0080222</t>
  </si>
  <si>
    <t>B0080303</t>
  </si>
  <si>
    <t>B0080379</t>
  </si>
  <si>
    <t>藥師如來法門弟子</t>
  </si>
  <si>
    <t>B0081097</t>
  </si>
  <si>
    <t>馬克斯威爾有限公司</t>
  </si>
  <si>
    <t>B0081785</t>
  </si>
  <si>
    <t>B0083017</t>
  </si>
  <si>
    <t>靖鎰企業(股)公司</t>
  </si>
  <si>
    <t>B0083849</t>
  </si>
  <si>
    <t>力山工業開發一部</t>
  </si>
  <si>
    <t>B0083854</t>
  </si>
  <si>
    <t>洪勝宗</t>
  </si>
  <si>
    <t>B0083877</t>
  </si>
  <si>
    <t>B0083896</t>
  </si>
  <si>
    <t>鼎源生技食品有限公司</t>
  </si>
  <si>
    <t>B0083901</t>
  </si>
  <si>
    <t>寶瑪國際汽車有限公司</t>
  </si>
  <si>
    <t>B0083908</t>
  </si>
  <si>
    <t>世界健身崇德店</t>
  </si>
  <si>
    <t>B0083931</t>
  </si>
  <si>
    <t>弘昆螺絲五金工廠</t>
  </si>
  <si>
    <t>B0083943</t>
  </si>
  <si>
    <t>國立臺南大學</t>
  </si>
  <si>
    <t>B0083952</t>
  </si>
  <si>
    <t>B0083981</t>
  </si>
  <si>
    <t>B0084036</t>
  </si>
  <si>
    <t>B0084053</t>
  </si>
  <si>
    <t>員寶庄福德祠</t>
  </si>
  <si>
    <t>B0084063</t>
  </si>
  <si>
    <t>臺中市高齡健康促進協會</t>
  </si>
  <si>
    <t>B0084198</t>
  </si>
  <si>
    <t>龍德機械工業有限公司</t>
  </si>
  <si>
    <t>B0084234</t>
  </si>
  <si>
    <t>祈德工業股份有限公司</t>
  </si>
  <si>
    <t>B0084305</t>
  </si>
  <si>
    <t>台灣昌民股份有限公司</t>
  </si>
  <si>
    <t>B0084880</t>
  </si>
  <si>
    <t>宇隆國際有限公司</t>
  </si>
  <si>
    <t>B0084881</t>
  </si>
  <si>
    <t>鼎晨工程有限公司</t>
  </si>
  <si>
    <t>羅裕豐、劉O君、羅O程、羅O純</t>
    <phoneticPr fontId="1" type="noConversion"/>
  </si>
  <si>
    <t>蔡芳明.蔡O穎</t>
    <phoneticPr fontId="1" type="noConversion"/>
  </si>
  <si>
    <t>王宇辰、王O玄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</si>
  <si>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</si>
  <si>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</si>
  <si>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</si>
  <si>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</si>
  <si>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</si>
  <si>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</si>
  <si>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</si>
  <si>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</si>
  <si>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王曉玲.許O俊.許O樸.許O諼</t>
    <phoneticPr fontId="1" type="noConversion"/>
  </si>
  <si>
    <t>吳芊縈.吳O廷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</si>
  <si>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</si>
  <si>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</si>
  <si>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王傳開.王O成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</si>
  <si>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</si>
  <si>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</si>
  <si>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</si>
  <si>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張朝春.廖O惠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</si>
  <si>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</si>
  <si>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</si>
  <si>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</si>
  <si>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陳建翰.廖O騰</t>
    <phoneticPr fontId="1" type="noConversion"/>
  </si>
  <si>
    <t>白國立.徐O香.白O仁.白O升.白O瑄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</si>
  <si>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</si>
  <si>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</si>
  <si>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</si>
  <si>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廖健裕.黃O美</t>
    <phoneticPr fontId="1" type="noConversion"/>
  </si>
  <si>
    <t>張貴華.李O弘</t>
    <phoneticPr fontId="1" type="noConversion"/>
  </si>
  <si>
    <t>游碧仲.游O屘</t>
    <phoneticPr fontId="1" type="noConversion"/>
  </si>
  <si>
    <t>林志杰.許O娟.楊O琴.林O成</t>
    <phoneticPr fontId="1" type="noConversion"/>
  </si>
  <si>
    <t>王鵬甫.葉O璟</t>
    <phoneticPr fontId="1" type="noConversion"/>
  </si>
  <si>
    <t>王石森.鄭O貴</t>
    <phoneticPr fontId="1" type="noConversion"/>
  </si>
  <si>
    <t>徐芸蓁.徐O汶</t>
    <phoneticPr fontId="1" type="noConversion"/>
  </si>
  <si>
    <t>羅貴玲.田O兟</t>
    <phoneticPr fontId="1" type="noConversion"/>
  </si>
  <si>
    <t>林雅慧.葉O良.葉O麟.葉O廷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</si>
</sst>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C6" sqref="C6"/>
    </sheetView>
  </sheetViews>
  <sheetFormatPr defaultRowHeight="16.5"/>
  <cols>
    <col min="2" max="2" width="21.375" hidden="1" customWidth="1"/>
    <col min="3" max="3" width="36.25" customWidth="1"/>
    <col min="6" max="6" width="23.625" hidden="1" customWidth="1"/>
    <col min="7" max="7" width="33.8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洋O企業有限公司</v>
      </c>
      <c r="D5">
        <v>12000</v>
      </c>
      <c r="E5" t="s">
        <v>87</v>
      </c>
      <c r="F5" t="s">
        <v>88</v>
      </c>
      <c r="G5" t="str">
        <f>REPLACE(F5,2,1,"O")</f>
        <v>聯O貿易有限公司</v>
      </c>
      <c r="H5">
        <v>500</v>
      </c>
    </row>
    <row r="6" spans="1:17">
      <c r="A6" t="s">
        <v>8</v>
      </c>
      <c r="B6" t="s">
        <v>9</v>
      </c>
      <c r="C6" t="str">
        <f t="shared" ref="C6:C56" si="0">REPLACE(B6,2,1,"O")</f>
        <v>重O工業股份有限公司</v>
      </c>
      <c r="D6">
        <v>6000</v>
      </c>
      <c r="E6" t="s">
        <v>89</v>
      </c>
      <c r="F6" t="s">
        <v>90</v>
      </c>
      <c r="G6" t="str">
        <f t="shared" ref="G6:G56" si="1">REPLACE(F6,2,1,"O")</f>
        <v>閎O化工實業股份有限公司</v>
      </c>
      <c r="H6">
        <v>1000</v>
      </c>
    </row>
    <row r="7" spans="1:17">
      <c r="A7" t="s">
        <v>10</v>
      </c>
      <c r="B7" t="s">
        <v>11</v>
      </c>
      <c r="C7" t="str">
        <f t="shared" si="0"/>
        <v>建O營造股份有限公司</v>
      </c>
      <c r="D7">
        <v>4000</v>
      </c>
      <c r="E7" t="s">
        <v>91</v>
      </c>
      <c r="F7" t="s">
        <v>92</v>
      </c>
      <c r="G7" t="str">
        <f t="shared" si="1"/>
        <v>吳O雯</v>
      </c>
      <c r="H7">
        <v>200</v>
      </c>
    </row>
    <row r="8" spans="1:17">
      <c r="A8" t="s">
        <v>12</v>
      </c>
      <c r="B8" t="s">
        <v>184</v>
      </c>
      <c r="C8" t="str">
        <f t="shared" si="0"/>
        <v>蔡O明.蔡O穎</v>
      </c>
      <c r="D8">
        <v>3000</v>
      </c>
      <c r="E8" t="s">
        <v>93</v>
      </c>
      <c r="F8" t="s">
        <v>94</v>
      </c>
      <c r="G8" t="str">
        <f t="shared" si="1"/>
        <v>精O國際有限公司</v>
      </c>
      <c r="H8">
        <v>10000</v>
      </c>
    </row>
    <row r="9" spans="1:17">
      <c r="A9" t="s">
        <v>13</v>
      </c>
      <c r="B9" t="s">
        <v>185</v>
      </c>
      <c r="C9" t="str">
        <f t="shared" si="0"/>
        <v>王O辰、王O玄</v>
      </c>
      <c r="D9">
        <v>400</v>
      </c>
      <c r="E9" t="s">
        <v>95</v>
      </c>
      <c r="F9" t="s">
        <v>96</v>
      </c>
      <c r="G9" t="str">
        <f t="shared" si="1"/>
        <v>福O金屬工業股份有限公司</v>
      </c>
      <c r="H9">
        <v>1000</v>
      </c>
    </row>
    <row r="10" spans="1:17">
      <c r="A10" t="s">
        <v>14</v>
      </c>
      <c r="B10" t="s">
        <v>15</v>
      </c>
      <c r="C10" t="str">
        <f t="shared" si="0"/>
        <v>但O理有限公司</v>
      </c>
      <c r="D10">
        <v>30000</v>
      </c>
      <c r="E10" t="s">
        <v>97</v>
      </c>
      <c r="F10" t="s">
        <v>98</v>
      </c>
      <c r="G10" t="str">
        <f t="shared" si="1"/>
        <v>儀O傳動科技股份有限公司</v>
      </c>
      <c r="H10">
        <v>2000</v>
      </c>
    </row>
    <row r="11" spans="1:17">
      <c r="A11" t="s">
        <v>16</v>
      </c>
      <c r="B11" t="s">
        <v>17</v>
      </c>
      <c r="C11" t="str">
        <f t="shared" si="0"/>
        <v>增O企業有限公司</v>
      </c>
      <c r="D11">
        <v>1000</v>
      </c>
      <c r="E11" t="s">
        <v>99</v>
      </c>
      <c r="F11" t="s">
        <v>100</v>
      </c>
      <c r="G11" t="str">
        <f t="shared" si="1"/>
        <v>宏O實業股份有限公司</v>
      </c>
      <c r="H11">
        <v>1000</v>
      </c>
    </row>
    <row r="12" spans="1:17">
      <c r="A12" t="s">
        <v>18</v>
      </c>
      <c r="B12" t="s">
        <v>19</v>
      </c>
      <c r="C12" t="str">
        <f t="shared" si="0"/>
        <v>玉O光電股份有限公司</v>
      </c>
      <c r="D12">
        <v>10000</v>
      </c>
      <c r="E12" t="s">
        <v>101</v>
      </c>
      <c r="F12" t="s">
        <v>102</v>
      </c>
      <c r="G12" t="str">
        <f t="shared" si="1"/>
        <v>名O加油站有限公司</v>
      </c>
      <c r="H12">
        <v>2000</v>
      </c>
    </row>
    <row r="13" spans="1:17">
      <c r="A13" t="s">
        <v>20</v>
      </c>
      <c r="B13" t="s">
        <v>186</v>
      </c>
      <c r="C13" t="str">
        <f t="shared" si="0"/>
        <v>林O淵.朱O康</v>
      </c>
      <c r="D13">
        <v>1000</v>
      </c>
      <c r="E13" t="s">
        <v>103</v>
      </c>
      <c r="F13" t="s">
        <v>206</v>
      </c>
      <c r="G13" t="str">
        <f t="shared" si="1"/>
        <v>陳O翰.廖O騰</v>
      </c>
      <c r="H13">
        <v>2000</v>
      </c>
    </row>
    <row r="14" spans="1:17">
      <c r="A14" t="s">
        <v>21</v>
      </c>
      <c r="B14" t="s">
        <v>187</v>
      </c>
      <c r="C14" t="str">
        <f t="shared" si="0"/>
        <v>陳O裕.蔡O臻</v>
      </c>
      <c r="D14">
        <v>300</v>
      </c>
      <c r="E14" t="s">
        <v>104</v>
      </c>
      <c r="F14" t="s">
        <v>105</v>
      </c>
      <c r="G14" t="s">
        <v>105</v>
      </c>
      <c r="H14">
        <v>36488</v>
      </c>
    </row>
    <row r="15" spans="1:17">
      <c r="A15" t="s">
        <v>22</v>
      </c>
      <c r="B15" t="s">
        <v>188</v>
      </c>
      <c r="C15" t="str">
        <f t="shared" si="0"/>
        <v>張O國.戴O蟬.張O妤</v>
      </c>
      <c r="D15">
        <v>600</v>
      </c>
      <c r="E15" t="s">
        <v>106</v>
      </c>
      <c r="F15" t="s">
        <v>207</v>
      </c>
      <c r="G15" t="str">
        <f t="shared" si="1"/>
        <v>白O立.徐O香.白O仁.白O升.白O瑄</v>
      </c>
      <c r="H15">
        <v>500</v>
      </c>
    </row>
    <row r="16" spans="1:17">
      <c r="A16" t="s">
        <v>23</v>
      </c>
      <c r="B16" t="s">
        <v>189</v>
      </c>
      <c r="C16" t="str">
        <f t="shared" si="0"/>
        <v>劉O君.劉O均</v>
      </c>
      <c r="D16">
        <v>800</v>
      </c>
      <c r="E16" t="s">
        <v>107</v>
      </c>
      <c r="F16" t="s">
        <v>108</v>
      </c>
      <c r="G16" t="str">
        <f t="shared" si="1"/>
        <v>裕O木業股份有限公司</v>
      </c>
      <c r="H16">
        <v>500</v>
      </c>
    </row>
    <row r="17" spans="1:8">
      <c r="A17" t="s">
        <v>24</v>
      </c>
      <c r="B17" t="s">
        <v>183</v>
      </c>
      <c r="C17" t="str">
        <f t="shared" si="0"/>
        <v>羅O豐、劉O君、羅O程、羅O純</v>
      </c>
      <c r="D17">
        <v>1200</v>
      </c>
      <c r="E17" t="s">
        <v>109</v>
      </c>
      <c r="F17" t="s">
        <v>110</v>
      </c>
      <c r="G17" t="str">
        <f t="shared" si="1"/>
        <v>茂O有限公司</v>
      </c>
      <c r="H17">
        <v>500</v>
      </c>
    </row>
    <row r="18" spans="1:8">
      <c r="A18" t="s">
        <v>25</v>
      </c>
      <c r="B18" t="s">
        <v>190</v>
      </c>
      <c r="C18" t="str">
        <f t="shared" si="0"/>
        <v>鄭O財.鄭O枝.鄭  O</v>
      </c>
      <c r="D18">
        <v>500</v>
      </c>
      <c r="E18" t="s">
        <v>111</v>
      </c>
      <c r="F18" t="s">
        <v>208</v>
      </c>
      <c r="G18" t="str">
        <f t="shared" si="1"/>
        <v>陳O興.吳  O</v>
      </c>
      <c r="H18">
        <v>200</v>
      </c>
    </row>
    <row r="19" spans="1:8">
      <c r="A19" t="s">
        <v>26</v>
      </c>
      <c r="B19" t="s">
        <v>191</v>
      </c>
      <c r="C19" t="str">
        <f t="shared" si="0"/>
        <v>陳O中.陳O達</v>
      </c>
      <c r="D19">
        <v>1000</v>
      </c>
      <c r="E19" t="s">
        <v>112</v>
      </c>
      <c r="F19" t="s">
        <v>113</v>
      </c>
      <c r="G19" t="str">
        <f t="shared" si="1"/>
        <v>津O園</v>
      </c>
      <c r="H19">
        <v>1620</v>
      </c>
    </row>
    <row r="20" spans="1:8">
      <c r="A20" t="s">
        <v>27</v>
      </c>
      <c r="B20" t="s">
        <v>28</v>
      </c>
      <c r="C20" t="str">
        <f t="shared" si="0"/>
        <v>藝O企業股份有限公司</v>
      </c>
      <c r="D20">
        <v>1000</v>
      </c>
      <c r="E20" t="s">
        <v>114</v>
      </c>
      <c r="F20" t="s">
        <v>209</v>
      </c>
      <c r="G20" t="str">
        <f t="shared" si="1"/>
        <v>王O軒.黃O娟</v>
      </c>
      <c r="H20">
        <v>400</v>
      </c>
    </row>
    <row r="21" spans="1:8">
      <c r="A21" t="s">
        <v>29</v>
      </c>
      <c r="B21" t="s">
        <v>30</v>
      </c>
      <c r="C21" t="str">
        <f t="shared" si="0"/>
        <v>吉O興業有限公司</v>
      </c>
      <c r="D21">
        <v>1000</v>
      </c>
      <c r="E21" t="s">
        <v>115</v>
      </c>
      <c r="F21" t="s">
        <v>210</v>
      </c>
      <c r="G21" t="str">
        <f t="shared" si="1"/>
        <v>吳O川.吳O雯</v>
      </c>
      <c r="H21">
        <v>2000</v>
      </c>
    </row>
    <row r="22" spans="1:8">
      <c r="A22" t="s">
        <v>31</v>
      </c>
      <c r="B22" t="s">
        <v>192</v>
      </c>
      <c r="C22" t="str">
        <f t="shared" si="0"/>
        <v>楊O頤.楊O瑜</v>
      </c>
      <c r="D22">
        <v>100</v>
      </c>
      <c r="E22" t="s">
        <v>116</v>
      </c>
      <c r="F22" t="s">
        <v>211</v>
      </c>
      <c r="G22" t="str">
        <f t="shared" si="1"/>
        <v>廖O裕.黃O美</v>
      </c>
      <c r="H22">
        <v>500</v>
      </c>
    </row>
    <row r="23" spans="1:8">
      <c r="A23" t="s">
        <v>32</v>
      </c>
      <c r="B23" t="s">
        <v>33</v>
      </c>
      <c r="C23" t="str">
        <f t="shared" si="0"/>
        <v>國O廣告有限公司</v>
      </c>
      <c r="D23">
        <v>2000</v>
      </c>
      <c r="E23" t="s">
        <v>117</v>
      </c>
      <c r="F23" t="s">
        <v>118</v>
      </c>
      <c r="G23" t="str">
        <f t="shared" si="1"/>
        <v>雋O實業股份有限公司</v>
      </c>
      <c r="H23">
        <v>500</v>
      </c>
    </row>
    <row r="24" spans="1:8">
      <c r="A24" t="s">
        <v>34</v>
      </c>
      <c r="B24" t="s">
        <v>193</v>
      </c>
      <c r="C24" t="str">
        <f t="shared" si="0"/>
        <v>黃O春.白O玲.黃O淇.黃O仁</v>
      </c>
      <c r="D24">
        <v>1000</v>
      </c>
      <c r="E24" t="s">
        <v>119</v>
      </c>
      <c r="F24" t="s">
        <v>120</v>
      </c>
      <c r="G24" t="str">
        <f t="shared" si="1"/>
        <v>冠O鼎實業有限公司</v>
      </c>
      <c r="H24">
        <v>5000</v>
      </c>
    </row>
    <row r="25" spans="1:8">
      <c r="A25" t="s">
        <v>35</v>
      </c>
      <c r="B25" t="s">
        <v>194</v>
      </c>
      <c r="C25" t="str">
        <f t="shared" si="0"/>
        <v>王O玲.許O俊.許O樸.許O諼</v>
      </c>
      <c r="D25">
        <v>400</v>
      </c>
      <c r="E25" t="s">
        <v>121</v>
      </c>
      <c r="F25" t="s">
        <v>122</v>
      </c>
      <c r="G25" t="str">
        <f t="shared" si="1"/>
        <v>滾O融資股份有限公司</v>
      </c>
      <c r="H25">
        <v>1000</v>
      </c>
    </row>
    <row r="26" spans="1:8">
      <c r="A26" t="s">
        <v>36</v>
      </c>
      <c r="B26" t="s">
        <v>37</v>
      </c>
      <c r="C26" t="str">
        <f>REPLACE(B26,7,1,"O")</f>
        <v>台中市私立南O必勝文理短期補習班</v>
      </c>
      <c r="D26">
        <v>600</v>
      </c>
      <c r="E26" t="s">
        <v>123</v>
      </c>
      <c r="F26" t="s">
        <v>124</v>
      </c>
      <c r="G26" t="str">
        <f t="shared" si="1"/>
        <v>國O冷凍餐飲設備有限公司</v>
      </c>
      <c r="H26">
        <v>48000</v>
      </c>
    </row>
    <row r="27" spans="1:8">
      <c r="A27" t="s">
        <v>38</v>
      </c>
      <c r="B27" t="s">
        <v>195</v>
      </c>
      <c r="C27" t="str">
        <f t="shared" si="0"/>
        <v>吳O縈.吳O廷</v>
      </c>
      <c r="D27">
        <v>500</v>
      </c>
      <c r="E27" t="s">
        <v>125</v>
      </c>
      <c r="F27" t="s">
        <v>126</v>
      </c>
      <c r="G27" t="str">
        <f t="shared" si="1"/>
        <v>中O醫學大學視光系106級(大學部)</v>
      </c>
      <c r="H27">
        <v>500</v>
      </c>
    </row>
    <row r="28" spans="1:8">
      <c r="A28" t="s">
        <v>39</v>
      </c>
      <c r="B28" t="s">
        <v>40</v>
      </c>
      <c r="C28" t="str">
        <f t="shared" si="0"/>
        <v>昶O社</v>
      </c>
      <c r="D28">
        <v>6000</v>
      </c>
      <c r="E28" t="s">
        <v>127</v>
      </c>
      <c r="F28" t="s">
        <v>128</v>
      </c>
      <c r="G28" t="str">
        <f t="shared" si="1"/>
        <v>中O醫學大學視光系二技班106級</v>
      </c>
      <c r="H28">
        <v>500</v>
      </c>
    </row>
    <row r="29" spans="1:8">
      <c r="A29" t="s">
        <v>41</v>
      </c>
      <c r="B29" t="s">
        <v>196</v>
      </c>
      <c r="C29" t="str">
        <f t="shared" si="0"/>
        <v>紀O惠.蔡O勝</v>
      </c>
      <c r="D29">
        <v>200</v>
      </c>
      <c r="E29" t="s">
        <v>129</v>
      </c>
      <c r="F29" t="s">
        <v>130</v>
      </c>
      <c r="G29" t="str">
        <f t="shared" si="1"/>
        <v>弘O牙體技術所</v>
      </c>
      <c r="H29">
        <v>1000</v>
      </c>
    </row>
    <row r="30" spans="1:8">
      <c r="A30" t="s">
        <v>42</v>
      </c>
      <c r="B30" t="s">
        <v>197</v>
      </c>
      <c r="C30" t="str">
        <f t="shared" si="0"/>
        <v>連O城.蔡O美.連O文.連O伶.林O茹</v>
      </c>
      <c r="D30">
        <v>500</v>
      </c>
      <c r="E30" t="s">
        <v>131</v>
      </c>
      <c r="F30" t="s">
        <v>132</v>
      </c>
      <c r="G30" t="str">
        <f t="shared" si="1"/>
        <v>弘O陶齒技術所</v>
      </c>
      <c r="H30">
        <v>1000</v>
      </c>
    </row>
    <row r="31" spans="1:8">
      <c r="A31" t="s">
        <v>43</v>
      </c>
      <c r="B31" t="s">
        <v>44</v>
      </c>
      <c r="C31" t="str">
        <f t="shared" si="0"/>
        <v>廣O企業有限公司</v>
      </c>
      <c r="D31">
        <v>1000</v>
      </c>
      <c r="E31" t="s">
        <v>133</v>
      </c>
      <c r="F31" t="s">
        <v>134</v>
      </c>
      <c r="G31" t="str">
        <f t="shared" si="1"/>
        <v>承O企業社</v>
      </c>
      <c r="H31">
        <v>1000</v>
      </c>
    </row>
    <row r="32" spans="1:8">
      <c r="A32" t="s">
        <v>45</v>
      </c>
      <c r="B32" t="s">
        <v>46</v>
      </c>
      <c r="C32" t="str">
        <f t="shared" si="0"/>
        <v>福O工業有限公司</v>
      </c>
      <c r="D32">
        <v>500</v>
      </c>
      <c r="E32" t="s">
        <v>135</v>
      </c>
      <c r="F32" t="s">
        <v>136</v>
      </c>
      <c r="G32" t="str">
        <f t="shared" si="1"/>
        <v>瑛O精密工業股份有限公司</v>
      </c>
      <c r="H32">
        <v>49985</v>
      </c>
    </row>
    <row r="33" spans="1:8">
      <c r="A33" t="s">
        <v>47</v>
      </c>
      <c r="B33" t="s">
        <v>48</v>
      </c>
      <c r="C33" t="str">
        <f t="shared" si="0"/>
        <v>吳O健</v>
      </c>
      <c r="D33">
        <v>100</v>
      </c>
      <c r="E33" t="s">
        <v>137</v>
      </c>
      <c r="F33" t="s">
        <v>212</v>
      </c>
      <c r="G33" t="str">
        <f t="shared" si="1"/>
        <v>張O華.李O弘</v>
      </c>
      <c r="H33">
        <v>400</v>
      </c>
    </row>
    <row r="34" spans="1:8">
      <c r="A34" t="s">
        <v>49</v>
      </c>
      <c r="B34" t="s">
        <v>50</v>
      </c>
      <c r="C34" t="str">
        <f t="shared" si="0"/>
        <v>邱O蜜</v>
      </c>
      <c r="D34">
        <v>100</v>
      </c>
      <c r="E34" t="s">
        <v>138</v>
      </c>
      <c r="F34" t="s">
        <v>139</v>
      </c>
      <c r="G34" t="str">
        <f>REPLACE(F34,9,1,"O")</f>
        <v>財團法人臺中市聖O宮</v>
      </c>
      <c r="H34">
        <v>200000</v>
      </c>
    </row>
    <row r="35" spans="1:8">
      <c r="A35" t="s">
        <v>51</v>
      </c>
      <c r="B35" t="s">
        <v>52</v>
      </c>
      <c r="C35" t="str">
        <f t="shared" si="0"/>
        <v>吳O宭</v>
      </c>
      <c r="D35">
        <v>100</v>
      </c>
      <c r="E35" t="s">
        <v>140</v>
      </c>
      <c r="F35" t="s">
        <v>141</v>
      </c>
      <c r="G35" t="str">
        <f t="shared" si="1"/>
        <v>蓁O銀樓</v>
      </c>
      <c r="H35">
        <v>12000</v>
      </c>
    </row>
    <row r="36" spans="1:8">
      <c r="A36" t="s">
        <v>53</v>
      </c>
      <c r="B36" t="s">
        <v>54</v>
      </c>
      <c r="C36" t="str">
        <f>REPLACE(B36,7,1,"O")</f>
        <v>台中市私立品O美語短期補習班</v>
      </c>
      <c r="D36">
        <v>5000</v>
      </c>
      <c r="E36" t="s">
        <v>142</v>
      </c>
      <c r="F36" t="s">
        <v>213</v>
      </c>
      <c r="G36" t="str">
        <f t="shared" si="1"/>
        <v>游O仲.游O屘</v>
      </c>
      <c r="H36">
        <v>1000</v>
      </c>
    </row>
    <row r="37" spans="1:8">
      <c r="A37" t="s">
        <v>55</v>
      </c>
      <c r="B37" t="s">
        <v>56</v>
      </c>
      <c r="C37" t="str">
        <f t="shared" si="0"/>
        <v>李O耿</v>
      </c>
      <c r="D37">
        <v>2000</v>
      </c>
      <c r="E37" t="s">
        <v>143</v>
      </c>
      <c r="F37" t="s">
        <v>214</v>
      </c>
      <c r="G37" t="str">
        <f t="shared" si="1"/>
        <v>林O杰.許O娟.楊O琴.林O成</v>
      </c>
      <c r="H37">
        <v>1000</v>
      </c>
    </row>
    <row r="38" spans="1:8">
      <c r="A38" t="s">
        <v>57</v>
      </c>
      <c r="B38" t="s">
        <v>58</v>
      </c>
      <c r="C38" t="str">
        <f t="shared" si="0"/>
        <v>心O出版社股份有限公司</v>
      </c>
      <c r="D38">
        <v>68</v>
      </c>
      <c r="E38" t="s">
        <v>144</v>
      </c>
      <c r="F38" t="s">
        <v>145</v>
      </c>
      <c r="G38" t="str">
        <f t="shared" si="1"/>
        <v>藥O如來法門弟子</v>
      </c>
      <c r="H38">
        <v>400</v>
      </c>
    </row>
    <row r="39" spans="1:8">
      <c r="A39" t="s">
        <v>59</v>
      </c>
      <c r="B39" t="s">
        <v>198</v>
      </c>
      <c r="C39" t="str">
        <f t="shared" si="0"/>
        <v>王O開.王O成</v>
      </c>
      <c r="D39">
        <v>1000</v>
      </c>
      <c r="E39" t="s">
        <v>146</v>
      </c>
      <c r="F39" t="s">
        <v>147</v>
      </c>
      <c r="G39" t="str">
        <f t="shared" si="1"/>
        <v>馬O斯威爾有限公司</v>
      </c>
      <c r="H39">
        <v>6000</v>
      </c>
    </row>
    <row r="40" spans="1:8">
      <c r="A40" t="s">
        <v>60</v>
      </c>
      <c r="B40" t="s">
        <v>199</v>
      </c>
      <c r="C40" t="str">
        <f t="shared" si="0"/>
        <v>謝O玲.陳O益</v>
      </c>
      <c r="D40">
        <v>300</v>
      </c>
      <c r="E40" t="s">
        <v>148</v>
      </c>
      <c r="F40" t="s">
        <v>215</v>
      </c>
      <c r="G40" t="str">
        <f t="shared" si="1"/>
        <v>王O甫.葉O璟</v>
      </c>
      <c r="H40">
        <v>100</v>
      </c>
    </row>
    <row r="41" spans="1:8">
      <c r="A41" t="s">
        <v>61</v>
      </c>
      <c r="B41" t="s">
        <v>200</v>
      </c>
      <c r="C41" t="str">
        <f t="shared" si="0"/>
        <v>黃O輝.黃O臻</v>
      </c>
      <c r="D41">
        <v>500</v>
      </c>
      <c r="E41" t="s">
        <v>149</v>
      </c>
      <c r="F41" t="s">
        <v>150</v>
      </c>
      <c r="G41" t="str">
        <f t="shared" si="1"/>
        <v>靖O企業(股)公司</v>
      </c>
      <c r="H41">
        <v>2000</v>
      </c>
    </row>
    <row r="42" spans="1:8">
      <c r="A42" t="s">
        <v>62</v>
      </c>
      <c r="B42" t="s">
        <v>63</v>
      </c>
      <c r="C42" t="str">
        <f t="shared" si="0"/>
        <v>中O生化科技股份有限公司</v>
      </c>
      <c r="D42">
        <v>5000</v>
      </c>
      <c r="E42" t="s">
        <v>151</v>
      </c>
      <c r="F42" t="s">
        <v>152</v>
      </c>
      <c r="G42" t="str">
        <f t="shared" si="1"/>
        <v>力O工業開發一部</v>
      </c>
      <c r="H42">
        <v>3000</v>
      </c>
    </row>
    <row r="43" spans="1:8">
      <c r="A43" t="s">
        <v>64</v>
      </c>
      <c r="B43" t="s">
        <v>65</v>
      </c>
      <c r="C43" t="str">
        <f t="shared" si="0"/>
        <v>巧O國際股份有限公司</v>
      </c>
      <c r="D43">
        <v>7000</v>
      </c>
      <c r="E43" t="s">
        <v>153</v>
      </c>
      <c r="F43" t="s">
        <v>154</v>
      </c>
      <c r="G43" t="str">
        <f t="shared" si="1"/>
        <v>洪O宗</v>
      </c>
      <c r="H43">
        <v>4000</v>
      </c>
    </row>
    <row r="44" spans="1:8">
      <c r="A44" t="s">
        <v>66</v>
      </c>
      <c r="B44" t="s">
        <v>67</v>
      </c>
      <c r="C44" t="str">
        <f t="shared" si="0"/>
        <v>三O興股份有限公司</v>
      </c>
      <c r="D44">
        <v>100000</v>
      </c>
      <c r="E44" t="s">
        <v>155</v>
      </c>
      <c r="F44" t="s">
        <v>216</v>
      </c>
      <c r="G44" t="str">
        <f t="shared" si="1"/>
        <v>王O森.鄭O貴</v>
      </c>
      <c r="H44">
        <v>1200</v>
      </c>
    </row>
    <row r="45" spans="1:8">
      <c r="A45" t="s">
        <v>68</v>
      </c>
      <c r="B45" t="s">
        <v>69</v>
      </c>
      <c r="C45" t="str">
        <f t="shared" si="0"/>
        <v>中O觀光花市</v>
      </c>
      <c r="D45">
        <v>10000</v>
      </c>
      <c r="E45" t="s">
        <v>156</v>
      </c>
      <c r="F45" t="s">
        <v>157</v>
      </c>
      <c r="G45" t="str">
        <f t="shared" si="1"/>
        <v>鼎O生技食品有限公司</v>
      </c>
      <c r="H45">
        <v>30000</v>
      </c>
    </row>
    <row r="46" spans="1:8">
      <c r="A46" t="s">
        <v>70</v>
      </c>
      <c r="B46" t="s">
        <v>201</v>
      </c>
      <c r="C46" t="str">
        <f t="shared" si="0"/>
        <v>黃O城.張O毓.黃O嫺.黃O柔</v>
      </c>
      <c r="D46">
        <v>800</v>
      </c>
      <c r="E46" t="s">
        <v>158</v>
      </c>
      <c r="F46" t="s">
        <v>159</v>
      </c>
      <c r="G46" t="str">
        <f t="shared" si="1"/>
        <v>寶O國際汽車有限公司</v>
      </c>
      <c r="H46">
        <v>3500</v>
      </c>
    </row>
    <row r="47" spans="1:8">
      <c r="A47" t="s">
        <v>71</v>
      </c>
      <c r="B47" t="s">
        <v>72</v>
      </c>
      <c r="C47" t="str">
        <f t="shared" si="0"/>
        <v>仰O行企業股份有限公司</v>
      </c>
      <c r="D47">
        <v>6000</v>
      </c>
      <c r="E47" t="s">
        <v>160</v>
      </c>
      <c r="F47" t="s">
        <v>161</v>
      </c>
      <c r="G47" t="str">
        <f t="shared" si="1"/>
        <v>世O健身崇德店</v>
      </c>
      <c r="H47">
        <v>10500</v>
      </c>
    </row>
    <row r="48" spans="1:8">
      <c r="A48" t="s">
        <v>73</v>
      </c>
      <c r="B48" t="s">
        <v>202</v>
      </c>
      <c r="C48" t="str">
        <f t="shared" si="0"/>
        <v>張O春.廖O惠</v>
      </c>
      <c r="D48">
        <v>500</v>
      </c>
      <c r="E48" t="s">
        <v>162</v>
      </c>
      <c r="F48" t="s">
        <v>163</v>
      </c>
      <c r="G48" t="str">
        <f t="shared" si="1"/>
        <v>弘O螺絲五金工廠</v>
      </c>
      <c r="H48">
        <v>1000</v>
      </c>
    </row>
    <row r="49" spans="1:8">
      <c r="A49" t="s">
        <v>74</v>
      </c>
      <c r="B49" t="s">
        <v>75</v>
      </c>
      <c r="C49" t="str">
        <f>REPLACE(B49,7,1,"O")</f>
        <v>臺中市私立真O幼兒園</v>
      </c>
      <c r="D49">
        <v>300</v>
      </c>
      <c r="E49" t="s">
        <v>164</v>
      </c>
      <c r="F49" t="s">
        <v>165</v>
      </c>
      <c r="G49" t="str">
        <f>REPLACE(F49,4,1,"O")</f>
        <v>國立臺O大學</v>
      </c>
      <c r="H49">
        <v>4300</v>
      </c>
    </row>
    <row r="50" spans="1:8">
      <c r="A50" t="s">
        <v>76</v>
      </c>
      <c r="B50" t="s">
        <v>77</v>
      </c>
      <c r="C50" t="str">
        <f t="shared" si="0"/>
        <v>廣O企業行</v>
      </c>
      <c r="D50">
        <v>20000</v>
      </c>
      <c r="E50" t="s">
        <v>166</v>
      </c>
      <c r="F50" t="s">
        <v>217</v>
      </c>
      <c r="G50" t="str">
        <f t="shared" si="1"/>
        <v>徐O蓁.徐O汶</v>
      </c>
      <c r="H50">
        <v>600</v>
      </c>
    </row>
    <row r="51" spans="1:8">
      <c r="A51" t="s">
        <v>78</v>
      </c>
      <c r="B51" t="s">
        <v>79</v>
      </c>
      <c r="C51" t="str">
        <f t="shared" si="0"/>
        <v>佑O實業股份有限公司</v>
      </c>
      <c r="D51">
        <v>26968</v>
      </c>
      <c r="E51" t="s">
        <v>167</v>
      </c>
      <c r="F51" t="s">
        <v>218</v>
      </c>
      <c r="G51" t="str">
        <f t="shared" si="1"/>
        <v>羅O玲.田O兟</v>
      </c>
      <c r="H51">
        <v>5000</v>
      </c>
    </row>
    <row r="52" spans="1:8">
      <c r="A52" t="s">
        <v>80</v>
      </c>
      <c r="B52" t="s">
        <v>203</v>
      </c>
      <c r="C52" t="str">
        <f t="shared" si="0"/>
        <v>陳O赫.陳O禎</v>
      </c>
      <c r="D52">
        <v>400</v>
      </c>
      <c r="E52" t="s">
        <v>168</v>
      </c>
      <c r="F52" t="s">
        <v>219</v>
      </c>
      <c r="G52" t="str">
        <f t="shared" si="1"/>
        <v>林O慧.葉O良.葉O麟.葉O廷</v>
      </c>
      <c r="H52">
        <v>500</v>
      </c>
    </row>
    <row r="53" spans="1:8">
      <c r="A53" t="s">
        <v>81</v>
      </c>
      <c r="B53" t="s">
        <v>204</v>
      </c>
      <c r="C53" t="str">
        <f t="shared" si="0"/>
        <v>黃O姍.陳O綸.陳O恩.陳O森</v>
      </c>
      <c r="D53">
        <v>800</v>
      </c>
      <c r="E53" t="s">
        <v>169</v>
      </c>
      <c r="F53" t="s">
        <v>170</v>
      </c>
      <c r="G53" t="str">
        <f>REPLACE(F53,5,1,"O")</f>
        <v>員寶庄福O祠</v>
      </c>
      <c r="H53">
        <v>12500</v>
      </c>
    </row>
    <row r="54" spans="1:8">
      <c r="A54" t="s">
        <v>82</v>
      </c>
      <c r="B54" t="s">
        <v>83</v>
      </c>
      <c r="C54" t="str">
        <f t="shared" si="0"/>
        <v>蕭O富</v>
      </c>
      <c r="D54">
        <v>100</v>
      </c>
      <c r="E54" t="s">
        <v>171</v>
      </c>
      <c r="F54" t="s">
        <v>172</v>
      </c>
      <c r="G54" t="str">
        <f>REPLACE(F54,5,1,"O")</f>
        <v>臺中市高O健康促進協會</v>
      </c>
      <c r="H54">
        <v>2700</v>
      </c>
    </row>
    <row r="55" spans="1:8">
      <c r="A55" t="s">
        <v>84</v>
      </c>
      <c r="B55" t="s">
        <v>205</v>
      </c>
      <c r="C55" t="str">
        <f t="shared" si="0"/>
        <v>劉O田.劉O錞.劉O秀.劉O瑄.吳O貞</v>
      </c>
      <c r="D55">
        <v>2000</v>
      </c>
      <c r="E55" t="s">
        <v>173</v>
      </c>
      <c r="F55" t="s">
        <v>174</v>
      </c>
      <c r="G55" t="str">
        <f t="shared" si="1"/>
        <v>龍O機械工業有限公司</v>
      </c>
      <c r="H55">
        <v>1000</v>
      </c>
    </row>
    <row r="56" spans="1:8">
      <c r="A56" t="s">
        <v>85</v>
      </c>
      <c r="B56" t="s">
        <v>86</v>
      </c>
      <c r="C56" t="str">
        <f t="shared" si="0"/>
        <v>蕭O融</v>
      </c>
      <c r="D56">
        <v>500</v>
      </c>
      <c r="E56" t="s">
        <v>175</v>
      </c>
      <c r="F56" t="s">
        <v>176</v>
      </c>
      <c r="G56" t="str">
        <f t="shared" si="1"/>
        <v>祈O工業股份有限公司</v>
      </c>
      <c r="H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"/>
  <sheetViews>
    <sheetView tabSelected="1" workbookViewId="0">
      <selection activeCell="C6" sqref="C6"/>
    </sheetView>
  </sheetViews>
  <sheetFormatPr defaultRowHeight="16.5"/>
  <cols>
    <col min="2" max="2" width="20" hidden="1" customWidth="1"/>
    <col min="3" max="3" width="21.7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</row>
    <row r="5" spans="1:16">
      <c r="A5" t="s">
        <v>177</v>
      </c>
      <c r="B5" t="s">
        <v>178</v>
      </c>
      <c r="C5" t="str">
        <f>REPLACE(B5,2,1,"O")</f>
        <v>台O昌民股份有限公司</v>
      </c>
      <c r="D5">
        <v>6000</v>
      </c>
    </row>
    <row r="6" spans="1:16">
      <c r="A6" t="s">
        <v>179</v>
      </c>
      <c r="B6" t="s">
        <v>180</v>
      </c>
      <c r="C6" t="str">
        <f t="shared" ref="C6:C7" si="0">REPLACE(B6,2,1,"O")</f>
        <v>宇O國際有限公司</v>
      </c>
      <c r="D6">
        <v>12000</v>
      </c>
    </row>
    <row r="7" spans="1:16">
      <c r="A7" t="s">
        <v>181</v>
      </c>
      <c r="B7" t="s">
        <v>182</v>
      </c>
      <c r="C7" t="str">
        <f t="shared" si="0"/>
        <v>鼎O工程有限公司</v>
      </c>
      <c r="D7">
        <v>5000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1" sqref="B11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2019-04-10T08:30:35Z</dcterms:created>
  <dcterms:modified xsi:type="dcterms:W3CDTF">2019-04-12T01:35:35Z</dcterms:modified>
</cp:coreProperties>
</file>